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<sst xmlns="http://schemas.openxmlformats.org/spreadsheetml/2006/main" count="40" uniqueCount="34">
  <si>
    <t>2023学年船海学院硕士国家奖学金综合排名</t>
  </si>
  <si>
    <t>序号</t>
  </si>
  <si>
    <t>学号</t>
  </si>
  <si>
    <t>姓名</t>
  </si>
  <si>
    <t>答辩得分1</t>
  </si>
  <si>
    <t>答辩得分2</t>
  </si>
  <si>
    <t>答辩得分3</t>
  </si>
  <si>
    <t>答辩平均分</t>
  </si>
  <si>
    <t>系数折算分（*0.3）</t>
  </si>
  <si>
    <t>量化综合得分</t>
  </si>
  <si>
    <t>系数折算分（*0.7）</t>
  </si>
  <si>
    <t>总分</t>
  </si>
  <si>
    <t>备注</t>
  </si>
  <si>
    <t>211210101401</t>
  </si>
  <si>
    <t>陈慧敏</t>
  </si>
  <si>
    <t>拟推荐</t>
  </si>
  <si>
    <t>211210101102</t>
  </si>
  <si>
    <t>崔福音</t>
  </si>
  <si>
    <t>211210101116</t>
  </si>
  <si>
    <t>王文庆</t>
  </si>
  <si>
    <t>211110101118</t>
  </si>
  <si>
    <t>万鑫</t>
  </si>
  <si>
    <t>211210101407</t>
  </si>
  <si>
    <t>蒋印</t>
  </si>
  <si>
    <t>211110101202</t>
  </si>
  <si>
    <t>刘梦鸽</t>
  </si>
  <si>
    <t>211210101404</t>
  </si>
  <si>
    <t>钟璐阳</t>
  </si>
  <si>
    <t>211210101616</t>
  </si>
  <si>
    <t>魏居庆</t>
  </si>
  <si>
    <t>拟推荐 差额指标</t>
  </si>
  <si>
    <t>211210101104</t>
  </si>
  <si>
    <t>赵佳怡</t>
  </si>
  <si>
    <t>递补1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</si>
</sst>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H19" sqref="H19"/>
    </sheetView>
  </sheetViews>
  <sheetFormatPr defaultColWidth="9" defaultRowHeight="13.5"/>
  <cols>
    <col min="1" max="1" width="6" customWidth="1"/>
    <col min="2" max="2" width="14.25" customWidth="1"/>
    <col min="3" max="3" width="8" customWidth="1"/>
    <col min="4" max="4" width="9.125" customWidth="1"/>
    <col min="5" max="6" width="9.375" customWidth="1"/>
    <col min="7" max="7" width="12.625" customWidth="1"/>
    <col min="8" max="8" width="20" customWidth="1"/>
    <col min="9" max="9" width="15" customWidth="1"/>
    <col min="10" max="10" width="19" customWidth="1"/>
    <col min="11" max="11" width="12.625"/>
    <col min="12" max="12" width="15.75" customWidth="1"/>
  </cols>
  <sheetData>
    <row r="1" ht="3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ht="14.2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11" t="s">
        <v>12</v>
      </c>
    </row>
    <row r="3" ht="14.25" spans="1:12">
      <c r="A3" s="3">
        <v>1</v>
      </c>
      <c r="B3" s="13" t="s">
        <v>13</v>
      </c>
      <c r="C3" s="6" t="s">
        <v>14</v>
      </c>
      <c r="D3" s="7">
        <v>93</v>
      </c>
      <c r="E3" s="7">
        <v>88</v>
      </c>
      <c r="F3" s="7">
        <v>92</v>
      </c>
      <c r="G3" s="8">
        <f>(D3+E3+F3)/3</f>
        <v>91</v>
      </c>
      <c r="H3" s="8">
        <f t="shared" ref="H3:H17" si="0">G3*0.3</f>
        <v>27.3</v>
      </c>
      <c r="I3" s="12">
        <v>155.32</v>
      </c>
      <c r="J3" s="3">
        <f t="shared" ref="J3:J17" si="1">I3*0.7</f>
        <v>108.724</v>
      </c>
      <c r="K3" s="3">
        <f t="shared" ref="K3:K17" si="2">H3+J3</f>
        <v>136.024</v>
      </c>
      <c r="L3" s="11" t="s">
        <v>15</v>
      </c>
    </row>
    <row r="4" ht="14.25" spans="1:12">
      <c r="A4" s="3">
        <v>2</v>
      </c>
      <c r="B4" s="13" t="s">
        <v>16</v>
      </c>
      <c r="C4" s="6" t="s">
        <v>17</v>
      </c>
      <c r="D4" s="7">
        <v>92</v>
      </c>
      <c r="E4" s="7">
        <v>89</v>
      </c>
      <c r="F4" s="7">
        <v>94</v>
      </c>
      <c r="G4" s="8">
        <f>(D4+E4+F4)/3</f>
        <v>91.6666666666667</v>
      </c>
      <c r="H4" s="8">
        <f t="shared" si="0"/>
        <v>27.5</v>
      </c>
      <c r="I4" s="12">
        <v>140.16</v>
      </c>
      <c r="J4" s="3">
        <f t="shared" si="1"/>
        <v>98.112</v>
      </c>
      <c r="K4" s="3">
        <f t="shared" si="2"/>
        <v>125.612</v>
      </c>
      <c r="L4" s="11" t="s">
        <v>15</v>
      </c>
    </row>
    <row r="5" ht="14.25" spans="1:12">
      <c r="A5" s="3">
        <v>3</v>
      </c>
      <c r="B5" s="13" t="s">
        <v>18</v>
      </c>
      <c r="C5" s="6" t="s">
        <v>19</v>
      </c>
      <c r="D5" s="7">
        <v>95</v>
      </c>
      <c r="E5" s="7">
        <v>90</v>
      </c>
      <c r="F5" s="7">
        <v>93</v>
      </c>
      <c r="G5" s="8">
        <f t="shared" ref="G5:G13" si="3">(D5+E5+F5)/3</f>
        <v>92.6666666666667</v>
      </c>
      <c r="H5" s="8">
        <f t="shared" si="0"/>
        <v>27.8</v>
      </c>
      <c r="I5" s="12">
        <v>137.3</v>
      </c>
      <c r="J5" s="3">
        <f t="shared" si="1"/>
        <v>96.11</v>
      </c>
      <c r="K5" s="3">
        <f t="shared" si="2"/>
        <v>123.91</v>
      </c>
      <c r="L5" s="11" t="s">
        <v>15</v>
      </c>
    </row>
    <row r="6" ht="14.25" spans="1:12">
      <c r="A6" s="3">
        <v>4</v>
      </c>
      <c r="B6" s="13" t="s">
        <v>20</v>
      </c>
      <c r="C6" s="6" t="s">
        <v>21</v>
      </c>
      <c r="D6" s="7">
        <v>92</v>
      </c>
      <c r="E6" s="7">
        <v>92</v>
      </c>
      <c r="F6" s="7">
        <v>90</v>
      </c>
      <c r="G6" s="8">
        <f t="shared" si="3"/>
        <v>91.3333333333333</v>
      </c>
      <c r="H6" s="8">
        <f t="shared" si="0"/>
        <v>27.4</v>
      </c>
      <c r="I6" s="12">
        <v>105.56</v>
      </c>
      <c r="J6" s="3">
        <f t="shared" si="1"/>
        <v>73.892</v>
      </c>
      <c r="K6" s="3">
        <f t="shared" si="2"/>
        <v>101.292</v>
      </c>
      <c r="L6" s="11" t="s">
        <v>15</v>
      </c>
    </row>
    <row r="7" ht="14.25" spans="1:12">
      <c r="A7" s="3">
        <v>5</v>
      </c>
      <c r="B7" s="13" t="s">
        <v>22</v>
      </c>
      <c r="C7" s="6" t="s">
        <v>23</v>
      </c>
      <c r="D7" s="7">
        <v>92</v>
      </c>
      <c r="E7" s="7">
        <v>90</v>
      </c>
      <c r="F7" s="7">
        <v>94</v>
      </c>
      <c r="G7" s="8">
        <f t="shared" si="3"/>
        <v>92</v>
      </c>
      <c r="H7" s="8">
        <f t="shared" si="0"/>
        <v>27.6</v>
      </c>
      <c r="I7" s="12">
        <v>100.8744</v>
      </c>
      <c r="J7" s="3">
        <f t="shared" si="1"/>
        <v>70.61208</v>
      </c>
      <c r="K7" s="3">
        <f t="shared" si="2"/>
        <v>98.21208</v>
      </c>
      <c r="L7" s="11" t="s">
        <v>15</v>
      </c>
    </row>
    <row r="8" s="1" customFormat="1" ht="14.25" spans="1:12">
      <c r="A8" s="3">
        <v>6</v>
      </c>
      <c r="B8" s="13" t="s">
        <v>24</v>
      </c>
      <c r="C8" s="6" t="s">
        <v>25</v>
      </c>
      <c r="D8" s="7">
        <v>95</v>
      </c>
      <c r="E8" s="7">
        <v>88</v>
      </c>
      <c r="F8" s="7">
        <v>88</v>
      </c>
      <c r="G8" s="8">
        <f t="shared" si="3"/>
        <v>90.3333333333333</v>
      </c>
      <c r="H8" s="8">
        <f t="shared" si="0"/>
        <v>27.1</v>
      </c>
      <c r="I8" s="12">
        <v>93.3708</v>
      </c>
      <c r="J8" s="3">
        <f>I8*0.7</f>
        <v>65.35956</v>
      </c>
      <c r="K8" s="3">
        <f t="shared" si="2"/>
        <v>92.45956</v>
      </c>
      <c r="L8" s="11" t="s">
        <v>15</v>
      </c>
    </row>
    <row r="9" ht="14.25" spans="1:12">
      <c r="A9" s="3">
        <v>7</v>
      </c>
      <c r="B9" s="13" t="s">
        <v>26</v>
      </c>
      <c r="C9" s="6" t="s">
        <v>27</v>
      </c>
      <c r="D9" s="7">
        <v>95</v>
      </c>
      <c r="E9" s="7">
        <v>91</v>
      </c>
      <c r="F9" s="7">
        <v>93</v>
      </c>
      <c r="G9" s="8">
        <f t="shared" si="3"/>
        <v>93</v>
      </c>
      <c r="H9" s="8">
        <f t="shared" si="0"/>
        <v>27.9</v>
      </c>
      <c r="I9" s="12">
        <v>86.26</v>
      </c>
      <c r="J9" s="3">
        <f>I9*0.7</f>
        <v>60.382</v>
      </c>
      <c r="K9" s="3">
        <f t="shared" si="2"/>
        <v>88.282</v>
      </c>
      <c r="L9" s="11" t="s">
        <v>15</v>
      </c>
    </row>
    <row r="10" ht="14.25" spans="1:12">
      <c r="A10" s="3">
        <v>8</v>
      </c>
      <c r="B10" s="13" t="s">
        <v>28</v>
      </c>
      <c r="C10" s="6" t="s">
        <v>29</v>
      </c>
      <c r="D10" s="7">
        <v>93</v>
      </c>
      <c r="E10" s="7">
        <v>90</v>
      </c>
      <c r="F10" s="7">
        <v>92</v>
      </c>
      <c r="G10" s="8">
        <f t="shared" si="3"/>
        <v>91.6666666666667</v>
      </c>
      <c r="H10" s="8">
        <f t="shared" si="0"/>
        <v>27.5</v>
      </c>
      <c r="I10" s="12">
        <v>85.7</v>
      </c>
      <c r="J10" s="3">
        <f t="shared" si="1"/>
        <v>59.99</v>
      </c>
      <c r="K10" s="3">
        <f t="shared" si="2"/>
        <v>87.49</v>
      </c>
      <c r="L10" s="11" t="s">
        <v>30</v>
      </c>
    </row>
    <row r="11" ht="14.25" spans="1:12">
      <c r="A11" s="3">
        <v>9</v>
      </c>
      <c r="B11" s="14" t="s">
        <v>31</v>
      </c>
      <c r="C11" s="10" t="s">
        <v>32</v>
      </c>
      <c r="D11" s="7">
        <v>90</v>
      </c>
      <c r="E11" s="7">
        <v>89</v>
      </c>
      <c r="F11" s="7">
        <v>88</v>
      </c>
      <c r="G11" s="8">
        <f t="shared" si="3"/>
        <v>89</v>
      </c>
      <c r="H11" s="8">
        <f t="shared" si="0"/>
        <v>26.7</v>
      </c>
      <c r="I11" s="7">
        <v>83.79</v>
      </c>
      <c r="J11" s="3">
        <f t="shared" si="1"/>
        <v>58.653</v>
      </c>
      <c r="K11" s="3">
        <f t="shared" si="2"/>
        <v>85.353</v>
      </c>
      <c r="L11" s="11" t="s">
        <v>33</v>
      </c>
    </row>
  </sheetData>
  <sortState ref="B2:L36">
    <sortCondition ref="K2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suer</dc:creator>
  <cp:lastModifiedBy>黄儿妍</cp:lastModifiedBy>
  <dcterms:created xsi:type="dcterms:W3CDTF">2021-10-14T01:08:00Z</dcterms:created>
  <dcterms:modified xsi:type="dcterms:W3CDTF">2023-09-20T07:16:32Z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489E044AEFDF48E48115DD916DA09665_13</vt:lpwstr>
  </property>
  <property fmtid="{D5CDD505-2E9C-101B-9397-08002B2CF9AE}" pid="3" name="KSOProductBuildVer">
    <vt:lpwstr>2052-11.1.0.14309</vt:lpwstr>
  </property>
</Properties>
</file>